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dahogov-my.sharepoint.com/personal/apace_iic_idaho_gov/Documents/APace/Workspace/Send or Print/"/>
    </mc:Choice>
  </mc:AlternateContent>
  <xr:revisionPtr revIDLastSave="6" documentId="8_{3B9AD0C4-5159-472F-9B48-5B7DC0594EDC}" xr6:coauthVersionLast="47" xr6:coauthVersionMax="47" xr10:uidLastSave="{8BED7AA3-3917-4522-84FD-91FDFBD8D1B4}"/>
  <bookViews>
    <workbookView xWindow="3210" yWindow="-120" windowWidth="25710" windowHeight="16440" xr2:uid="{00000000-000D-0000-FFFF-FFFF00000000}"/>
  </bookViews>
  <sheets>
    <sheet name="IC-4010a" sheetId="3" r:id="rId1"/>
    <sheet name="Code" sheetId="4" state="hidden" r:id="rId2"/>
  </sheets>
  <definedNames>
    <definedName name="_xlnm.Print_Area" localSheetId="0">'IC-4010a'!$A$1:$J$76</definedName>
    <definedName name="_xlnm.Print_Titles" localSheetId="0">'IC-4010a'!$6:$10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3" i="3" l="1"/>
  <c r="G25" i="3" l="1"/>
  <c r="G26" i="3"/>
  <c r="G27" i="3"/>
  <c r="I27" i="3" s="1"/>
  <c r="G28" i="3"/>
  <c r="G29" i="3"/>
  <c r="G30" i="3"/>
  <c r="G31" i="3"/>
  <c r="G32" i="3"/>
  <c r="G33" i="3"/>
  <c r="G34" i="3"/>
  <c r="I34" i="3" s="1"/>
  <c r="G35" i="3"/>
  <c r="I35" i="3" s="1"/>
  <c r="G36" i="3"/>
  <c r="I36" i="3" s="1"/>
  <c r="G37" i="3"/>
  <c r="I37" i="3" s="1"/>
  <c r="G38" i="3"/>
  <c r="I38" i="3" s="1"/>
  <c r="G39" i="3"/>
  <c r="I39" i="3" s="1"/>
  <c r="G40" i="3"/>
  <c r="I40" i="3" s="1"/>
  <c r="G41" i="3"/>
  <c r="I41" i="3" s="1"/>
  <c r="G42" i="3"/>
  <c r="I42" i="3" s="1"/>
  <c r="G43" i="3"/>
  <c r="I43" i="3" s="1"/>
  <c r="G44" i="3"/>
  <c r="I44" i="3" s="1"/>
  <c r="G45" i="3"/>
  <c r="I45" i="3" s="1"/>
  <c r="G46" i="3"/>
  <c r="I46" i="3" s="1"/>
  <c r="G47" i="3"/>
  <c r="I47" i="3" s="1"/>
  <c r="G48" i="3"/>
  <c r="I48" i="3" s="1"/>
  <c r="G49" i="3"/>
  <c r="I49" i="3" s="1"/>
  <c r="G24" i="3"/>
  <c r="C50" i="3"/>
  <c r="D50" i="3"/>
  <c r="E50" i="3"/>
  <c r="F50" i="3"/>
  <c r="I17" i="3"/>
  <c r="I19" i="3" s="1"/>
  <c r="I31" i="3"/>
  <c r="G50" i="3" l="1"/>
  <c r="I25" i="3" l="1"/>
  <c r="I26" i="3"/>
  <c r="I28" i="3"/>
  <c r="I29" i="3"/>
  <c r="I30" i="3"/>
  <c r="I32" i="3"/>
  <c r="I33" i="3"/>
  <c r="I24" i="3"/>
  <c r="I50" i="3" l="1"/>
  <c r="I53" i="3" s="1"/>
  <c r="I71" i="3" l="1"/>
  <c r="I56" i="3"/>
  <c r="E65" i="3" s="1"/>
  <c r="F65" i="3" s="1"/>
  <c r="E62" i="3" l="1"/>
  <c r="F62" i="3" s="1"/>
  <c r="F63" i="3" l="1"/>
  <c r="E64" i="3" l="1"/>
  <c r="F64" i="3" s="1"/>
  <c r="F66" i="3" s="1"/>
  <c r="F68" i="3" s="1"/>
  <c r="E66" i="3" l="1"/>
  <c r="I72" i="3"/>
  <c r="I74" i="3" s="1"/>
  <c r="I76" i="3" s="1"/>
</calcChain>
</file>

<file path=xl/sharedStrings.xml><?xml version="1.0" encoding="utf-8"?>
<sst xmlns="http://schemas.openxmlformats.org/spreadsheetml/2006/main" count="84" uniqueCount="78">
  <si>
    <t>Applied</t>
  </si>
  <si>
    <t>Computed</t>
  </si>
  <si>
    <t>Discount Basis</t>
  </si>
  <si>
    <t>Percentage</t>
  </si>
  <si>
    <t>Premium</t>
  </si>
  <si>
    <t>Discount</t>
  </si>
  <si>
    <t>First $   10,000 of Premium</t>
  </si>
  <si>
    <t>Next $  190,000 of Premium</t>
  </si>
  <si>
    <t>Next $1,550,000 of Premium</t>
  </si>
  <si>
    <t>Over $1,750,000 of Premium</t>
  </si>
  <si>
    <t>TIMES 2 FOR ANNUALIZATION</t>
  </si>
  <si>
    <t>Gross Wages</t>
  </si>
  <si>
    <t>Risk</t>
  </si>
  <si>
    <t>Premiums</t>
  </si>
  <si>
    <t>Code</t>
  </si>
  <si>
    <t>Description</t>
  </si>
  <si>
    <t>Job Class</t>
  </si>
  <si>
    <t>Rate</t>
  </si>
  <si>
    <t>Paid</t>
  </si>
  <si>
    <t>LESS: PREMIUM DISCOUNT</t>
  </si>
  <si>
    <t xml:space="preserve">NET PREMIUM </t>
  </si>
  <si>
    <t>TAX RATE</t>
  </si>
  <si>
    <t>PREMIUM TAX DUE</t>
  </si>
  <si>
    <t>Net Direct Wages</t>
  </si>
  <si>
    <t>Direct Wages</t>
  </si>
  <si>
    <t>Deductions</t>
  </si>
  <si>
    <t xml:space="preserve">Gross Wages by </t>
  </si>
  <si>
    <t>PREMIUM TAX COMPUTATION FOR THE PERIOD ENDING:</t>
  </si>
  <si>
    <t>FEIN :</t>
  </si>
  <si>
    <t>Net</t>
  </si>
  <si>
    <t>E-MOD (Enter your E-Mod rate or a 1)</t>
  </si>
  <si>
    <t>#</t>
  </si>
  <si>
    <t>EE</t>
  </si>
  <si>
    <t>Subtotals:</t>
  </si>
  <si>
    <t>Total Deductions</t>
  </si>
  <si>
    <t>SELF-INSURED'S NAME:</t>
  </si>
  <si>
    <t xml:space="preserve">If you need assistance, please contact one of the following Financial Specialists: </t>
  </si>
  <si>
    <t>Alan Pace Jr</t>
  </si>
  <si>
    <t>Vanessa Castro</t>
  </si>
  <si>
    <t>at (208) 334-6083</t>
  </si>
  <si>
    <t>at (208) 334-6026</t>
  </si>
  <si>
    <t>vanessa.castro@iic.idaho.gov</t>
  </si>
  <si>
    <t>alan.pace@iic.idaho.gov</t>
  </si>
  <si>
    <t>wc.analysts@iic.idaho.gov</t>
  </si>
  <si>
    <t>(both)</t>
  </si>
  <si>
    <t>(period)</t>
  </si>
  <si>
    <t>(year)</t>
  </si>
  <si>
    <t>June 30,</t>
  </si>
  <si>
    <t>December 31,</t>
  </si>
  <si>
    <t>Less Overtime</t>
  </si>
  <si>
    <t>(A)</t>
  </si>
  <si>
    <t>(B)</t>
  </si>
  <si>
    <t>(C)</t>
  </si>
  <si>
    <t>ANNUALIZED PREMIUM</t>
  </si>
  <si>
    <t>(1)</t>
  </si>
  <si>
    <t>(2)</t>
  </si>
  <si>
    <t>(4)</t>
  </si>
  <si>
    <t>(7)</t>
  </si>
  <si>
    <t>Less Severence</t>
  </si>
  <si>
    <t>TOTAL MODIFIED PREMIUM, FOR LAST SIX MONTHS OF WAGES</t>
  </si>
  <si>
    <t>TOTAL MODIFIED WORKERS' COMPENSATION PREMIUM</t>
  </si>
  <si>
    <t>Idaho Industrial Commission</t>
  </si>
  <si>
    <r>
      <rPr>
        <b/>
        <sz val="11"/>
        <rFont val="Arial"/>
        <family val="2"/>
      </rPr>
      <t>IC-4010a</t>
    </r>
    <r>
      <rPr>
        <sz val="11"/>
        <rFont val="Arial"/>
        <family val="2"/>
      </rPr>
      <t xml:space="preserve"> Semi-Annual Workers' Compensation</t>
    </r>
  </si>
  <si>
    <t>Jan-Jun due each year July 31</t>
  </si>
  <si>
    <t>Enter as a Positive Amount, add columns as needed</t>
  </si>
  <si>
    <t>Premium Tax Calculation Worksheet</t>
  </si>
  <si>
    <t>Total Annualized</t>
  </si>
  <si>
    <t>PREMIUM DISCOUNT</t>
  </si>
  <si>
    <t>Jul-Dec due each following year March 3</t>
  </si>
  <si>
    <t>www.iic.idaho.gov at "find-a-form"</t>
  </si>
  <si>
    <r>
      <t xml:space="preserve">Please submit report to </t>
    </r>
    <r>
      <rPr>
        <b/>
        <sz val="11"/>
        <color rgb="FFFF0000"/>
        <rFont val="Calibri"/>
        <family val="2"/>
      </rPr>
      <t>wc.analysts@iic.idaho.gov</t>
    </r>
    <r>
      <rPr>
        <b/>
        <sz val="11"/>
        <rFont val="Calibri"/>
        <family val="2"/>
      </rPr>
      <t xml:space="preserve"> and indicate how (check/wire) and when payment will arrive.</t>
    </r>
  </si>
  <si>
    <t>(type name here)</t>
  </si>
  <si>
    <t>(type fein here)</t>
  </si>
  <si>
    <t>IC-4010a; v3 (FEB 2023)</t>
  </si>
  <si>
    <r>
      <t xml:space="preserve">Less:  Overtime Premium in excess of regular wages - </t>
    </r>
    <r>
      <rPr>
        <sz val="11"/>
        <color rgb="FFFF0000"/>
        <rFont val="Arial"/>
        <family val="2"/>
      </rPr>
      <t>Enter as a Positive</t>
    </r>
  </si>
  <si>
    <r>
      <t xml:space="preserve">Less:  Certain Executive Officer Wages Over Weekly maximum - </t>
    </r>
    <r>
      <rPr>
        <sz val="11"/>
        <color rgb="FFFF0000"/>
        <rFont val="Arial"/>
        <family val="2"/>
      </rPr>
      <t>Enter as a Positive</t>
    </r>
  </si>
  <si>
    <r>
      <t xml:space="preserve">Less:  Other "as defined by NCCI Rules" - </t>
    </r>
    <r>
      <rPr>
        <sz val="11"/>
        <color rgb="FFFF0000"/>
        <rFont val="Arial"/>
        <family val="2"/>
      </rPr>
      <t>Enter as a Positive</t>
    </r>
  </si>
  <si>
    <r>
      <t xml:space="preserve">Less:  Unworked Severance Pay - </t>
    </r>
    <r>
      <rPr>
        <sz val="11"/>
        <color rgb="FFFF0000"/>
        <rFont val="Arial"/>
        <family val="2"/>
      </rPr>
      <t>Enter as a Positive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</si>
</sst>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_);[Red]\(0.00\)"/>
    <numFmt numFmtId="165" formatCode="_(&quot;$&quot;* #,##0.00_);[Red]_(&quot;$&quot;* \(#,##0.00\);_(&quot;$&quot;* &quot;-&quot;??_);_(@_)"/>
    <numFmt numFmtId="166" formatCode="0.0000"/>
  </numFmts>
  <fonts count="16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i/>
      <sz val="10"/>
      <color rgb="FFFF0000"/>
      <name val="Arial"/>
      <family val="2"/>
    </font>
    <font>
      <b/>
      <i/>
      <sz val="9"/>
      <color rgb="FFFF0000"/>
      <name val="Arial"/>
      <family val="2"/>
    </font>
    <font>
      <b/>
      <sz val="11"/>
      <color rgb="FFFF0000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i/>
      <sz val="10"/>
      <color theme="10"/>
      <name val="Arial"/>
      <family val="2"/>
    </font>
    <font>
      <b/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7">
    <xf numFmtId="0" fontId="0" fillId="0" borderId="0" xfId="0"/>
    <xf numFmtId="0" fontId="1" fillId="0" borderId="0" xfId="0" applyFont="1"/>
    <xf numFmtId="0" fontId="1" fillId="0" borderId="1" xfId="0" applyFont="1" applyBorder="1"/>
    <xf numFmtId="7" fontId="1" fillId="0" borderId="0" xfId="0" applyNumberFormat="1" applyFont="1"/>
    <xf numFmtId="37" fontId="1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8" fontId="1" fillId="0" borderId="0" xfId="0" applyNumberFormat="1" applyFont="1"/>
    <xf numFmtId="8" fontId="1" fillId="0" borderId="0" xfId="0" applyNumberFormat="1" applyFont="1" applyAlignment="1">
      <alignment horizontal="center"/>
    </xf>
    <xf numFmtId="8" fontId="1" fillId="0" borderId="1" xfId="0" applyNumberFormat="1" applyFont="1" applyBorder="1" applyAlignment="1">
      <alignment horizontal="center"/>
    </xf>
    <xf numFmtId="37" fontId="1" fillId="0" borderId="0" xfId="0" applyNumberFormat="1" applyFont="1"/>
    <xf numFmtId="9" fontId="1" fillId="0" borderId="1" xfId="0" applyNumberFormat="1" applyFont="1" applyBorder="1"/>
    <xf numFmtId="10" fontId="1" fillId="0" borderId="1" xfId="0" applyNumberFormat="1" applyFont="1" applyBorder="1"/>
    <xf numFmtId="8" fontId="2" fillId="0" borderId="0" xfId="0" applyNumberFormat="1" applyFont="1"/>
    <xf numFmtId="0" fontId="1" fillId="2" borderId="0" xfId="0" applyFont="1" applyFill="1"/>
    <xf numFmtId="0" fontId="2" fillId="0" borderId="0" xfId="0" applyFont="1" applyAlignment="1">
      <alignment horizontal="left"/>
    </xf>
    <xf numFmtId="15" fontId="2" fillId="0" borderId="0" xfId="0" applyNumberFormat="1" applyFont="1" applyAlignment="1">
      <alignment horizontal="left"/>
    </xf>
    <xf numFmtId="37" fontId="1" fillId="2" borderId="0" xfId="0" applyNumberFormat="1" applyFont="1" applyFill="1"/>
    <xf numFmtId="164" fontId="1" fillId="2" borderId="3" xfId="0" applyNumberFormat="1" applyFont="1" applyFill="1" applyBorder="1"/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/>
    </xf>
    <xf numFmtId="3" fontId="1" fillId="0" borderId="0" xfId="0" applyNumberFormat="1" applyFont="1"/>
    <xf numFmtId="3" fontId="1" fillId="0" borderId="4" xfId="0" applyNumberFormat="1" applyFont="1" applyBorder="1"/>
    <xf numFmtId="0" fontId="2" fillId="0" borderId="0" xfId="0" quotePrefix="1" applyFont="1" applyAlignment="1">
      <alignment horizontal="left"/>
    </xf>
    <xf numFmtId="0" fontId="1" fillId="0" borderId="0" xfId="0" quotePrefix="1" applyFont="1" applyAlignment="1">
      <alignment horizontal="left"/>
    </xf>
    <xf numFmtId="10" fontId="1" fillId="0" borderId="0" xfId="0" applyNumberFormat="1" applyFont="1" applyAlignment="1">
      <alignment horizontal="center"/>
    </xf>
    <xf numFmtId="10" fontId="1" fillId="0" borderId="0" xfId="0" applyNumberFormat="1" applyFont="1"/>
    <xf numFmtId="39" fontId="1" fillId="0" borderId="0" xfId="0" applyNumberFormat="1" applyFont="1"/>
    <xf numFmtId="44" fontId="1" fillId="0" borderId="0" xfId="0" applyNumberFormat="1" applyFont="1"/>
    <xf numFmtId="9" fontId="1" fillId="0" borderId="0" xfId="0" applyNumberFormat="1" applyFont="1"/>
    <xf numFmtId="7" fontId="2" fillId="0" borderId="0" xfId="0" applyNumberFormat="1" applyFont="1"/>
    <xf numFmtId="0" fontId="7" fillId="0" borderId="0" xfId="2" applyFont="1" applyBorder="1"/>
    <xf numFmtId="44" fontId="1" fillId="0" borderId="0" xfId="1" applyFont="1"/>
    <xf numFmtId="44" fontId="1" fillId="0" borderId="4" xfId="1" applyFont="1" applyBorder="1"/>
    <xf numFmtId="0" fontId="1" fillId="0" borderId="0" xfId="0" applyFont="1" applyAlignment="1">
      <alignment horizontal="right"/>
    </xf>
    <xf numFmtId="44" fontId="1" fillId="4" borderId="0" xfId="1" applyFont="1" applyFill="1"/>
    <xf numFmtId="0" fontId="2" fillId="0" borderId="0" xfId="0" applyFont="1" applyAlignment="1">
      <alignment horizontal="center"/>
    </xf>
    <xf numFmtId="44" fontId="1" fillId="0" borderId="0" xfId="1" applyFont="1" applyFill="1" applyBorder="1"/>
    <xf numFmtId="14" fontId="2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44" fontId="1" fillId="0" borderId="0" xfId="1" applyFont="1" applyFill="1"/>
    <xf numFmtId="0" fontId="9" fillId="0" borderId="0" xfId="0" applyFont="1"/>
    <xf numFmtId="165" fontId="1" fillId="0" borderId="0" xfId="1" applyNumberFormat="1" applyFont="1"/>
    <xf numFmtId="165" fontId="1" fillId="3" borderId="4" xfId="1" applyNumberFormat="1" applyFont="1" applyFill="1" applyBorder="1"/>
    <xf numFmtId="165" fontId="1" fillId="3" borderId="0" xfId="1" applyNumberFormat="1" applyFont="1" applyFill="1"/>
    <xf numFmtId="165" fontId="1" fillId="3" borderId="0" xfId="1" applyNumberFormat="1" applyFont="1" applyFill="1" applyAlignment="1">
      <alignment horizontal="right"/>
    </xf>
    <xf numFmtId="165" fontId="1" fillId="3" borderId="1" xfId="1" applyNumberFormat="1" applyFont="1" applyFill="1" applyBorder="1"/>
    <xf numFmtId="165" fontId="1" fillId="3" borderId="5" xfId="1" applyNumberFormat="1" applyFont="1" applyFill="1" applyBorder="1"/>
    <xf numFmtId="165" fontId="1" fillId="4" borderId="0" xfId="1" applyNumberFormat="1" applyFont="1" applyFill="1"/>
    <xf numFmtId="165" fontId="1" fillId="7" borderId="2" xfId="1" applyNumberFormat="1" applyFont="1" applyFill="1" applyBorder="1"/>
    <xf numFmtId="165" fontId="1" fillId="5" borderId="1" xfId="1" applyNumberFormat="1" applyFont="1" applyFill="1" applyBorder="1"/>
    <xf numFmtId="165" fontId="1" fillId="5" borderId="2" xfId="1" applyNumberFormat="1" applyFont="1" applyFill="1" applyBorder="1"/>
    <xf numFmtId="165" fontId="1" fillId="8" borderId="4" xfId="1" applyNumberFormat="1" applyFont="1" applyFill="1" applyBorder="1"/>
    <xf numFmtId="44" fontId="1" fillId="8" borderId="4" xfId="1" applyFont="1" applyFill="1" applyBorder="1"/>
    <xf numFmtId="165" fontId="1" fillId="6" borderId="4" xfId="1" applyNumberFormat="1" applyFont="1" applyFill="1" applyBorder="1"/>
    <xf numFmtId="10" fontId="1" fillId="0" borderId="1" xfId="0" applyNumberFormat="1" applyFont="1" applyBorder="1" applyAlignment="1">
      <alignment horizontal="center"/>
    </xf>
    <xf numFmtId="0" fontId="10" fillId="0" borderId="0" xfId="0" applyFont="1"/>
    <xf numFmtId="0" fontId="12" fillId="0" borderId="0" xfId="0" applyFont="1" applyAlignment="1">
      <alignment horizontal="left"/>
    </xf>
    <xf numFmtId="49" fontId="2" fillId="6" borderId="0" xfId="0" applyNumberFormat="1" applyFont="1" applyFill="1" applyAlignment="1">
      <alignment horizontal="center"/>
    </xf>
    <xf numFmtId="49" fontId="2" fillId="8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 horizontal="center"/>
    </xf>
    <xf numFmtId="0" fontId="11" fillId="0" borderId="0" xfId="0" applyFont="1" applyAlignment="1">
      <alignment horizontal="right"/>
    </xf>
    <xf numFmtId="0" fontId="12" fillId="0" borderId="1" xfId="0" applyFont="1" applyBorder="1"/>
    <xf numFmtId="0" fontId="12" fillId="0" borderId="0" xfId="0" applyFont="1"/>
    <xf numFmtId="165" fontId="3" fillId="0" borderId="0" xfId="1" applyNumberFormat="1" applyFont="1"/>
    <xf numFmtId="165" fontId="3" fillId="5" borderId="4" xfId="1" applyNumberFormat="1" applyFont="1" applyFill="1" applyBorder="1"/>
    <xf numFmtId="44" fontId="3" fillId="0" borderId="0" xfId="1" applyFont="1" applyFill="1"/>
    <xf numFmtId="44" fontId="3" fillId="0" borderId="1" xfId="1" applyFont="1" applyFill="1" applyBorder="1"/>
    <xf numFmtId="44" fontId="3" fillId="3" borderId="0" xfId="1" applyFont="1" applyFill="1"/>
    <xf numFmtId="0" fontId="2" fillId="5" borderId="0" xfId="0" applyFont="1" applyFill="1"/>
    <xf numFmtId="0" fontId="2" fillId="8" borderId="0" xfId="0" applyFont="1" applyFill="1"/>
    <xf numFmtId="49" fontId="2" fillId="6" borderId="0" xfId="0" applyNumberFormat="1" applyFont="1" applyFill="1" applyAlignment="1">
      <alignment horizontal="right"/>
    </xf>
    <xf numFmtId="0" fontId="2" fillId="0" borderId="0" xfId="0" applyFont="1" applyAlignment="1">
      <alignment horizontal="right"/>
    </xf>
    <xf numFmtId="7" fontId="1" fillId="0" borderId="0" xfId="0" applyNumberFormat="1" applyFont="1" applyAlignment="1">
      <alignment horizontal="right"/>
    </xf>
    <xf numFmtId="0" fontId="14" fillId="0" borderId="0" xfId="2" applyFont="1" applyAlignment="1">
      <alignment horizontal="right"/>
    </xf>
    <xf numFmtId="0" fontId="15" fillId="0" borderId="0" xfId="0" applyFont="1"/>
    <xf numFmtId="0" fontId="2" fillId="0" borderId="4" xfId="0" applyFont="1" applyBorder="1"/>
    <xf numFmtId="0" fontId="1" fillId="0" borderId="4" xfId="0" applyFont="1" applyBorder="1"/>
    <xf numFmtId="0" fontId="14" fillId="0" borderId="0" xfId="2" applyFont="1" applyAlignment="1"/>
    <xf numFmtId="166" fontId="1" fillId="0" borderId="0" xfId="1" applyNumberFormat="1" applyFont="1" applyAlignment="1">
      <alignment horizontal="center"/>
    </xf>
    <xf numFmtId="0" fontId="14" fillId="0" borderId="0" xfId="2" applyFont="1" applyAlignment="1">
      <alignment horizontal="right"/>
    </xf>
    <xf numFmtId="0" fontId="13" fillId="0" borderId="0" xfId="0" applyFont="1" applyAlignment="1">
      <alignment horizontal="right"/>
    </xf>
    <xf numFmtId="165" fontId="2" fillId="2" borderId="6" xfId="1" applyNumberFormat="1" applyFont="1" applyFill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wc.analysts@iic.idaho.gov" TargetMode="External"/><Relationship Id="rId2" Type="http://schemas.openxmlformats.org/officeDocument/2006/relationships/hyperlink" Target="mailto:alan.pace@iic.idaho.gov" TargetMode="External"/><Relationship Id="rId1" Type="http://schemas.openxmlformats.org/officeDocument/2006/relationships/hyperlink" Target="mailto:vanessa.castro@iic.idaho.gov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iic.idaho.gov/find-a-form/" TargetMode="External"/><Relationship Id="rId4" Type="http://schemas.openxmlformats.org/officeDocument/2006/relationships/hyperlink" Target="https://iic.idaho.gov/find-a-for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2"/>
  <sheetViews>
    <sheetView tabSelected="1" zoomScaleNormal="100" workbookViewId="0">
      <selection activeCell="D72" sqref="D72"/>
    </sheetView>
  </sheetViews>
  <sheetFormatPr defaultRowHeight="14.25" x14ac:dyDescent="0.2"/>
  <cols>
    <col min="1" max="1" width="7.140625" style="1" customWidth="1"/>
    <col min="2" max="2" width="29.7109375" style="1" customWidth="1"/>
    <col min="3" max="3" width="4.85546875" style="1" bestFit="1" customWidth="1"/>
    <col min="4" max="4" width="18.140625" style="1" bestFit="1" customWidth="1"/>
    <col min="5" max="5" width="19" style="1" customWidth="1"/>
    <col min="6" max="6" width="19.5703125" style="1" bestFit="1" customWidth="1"/>
    <col min="7" max="7" width="19.140625" style="1" bestFit="1" customWidth="1"/>
    <col min="8" max="8" width="8.42578125" style="1" bestFit="1" customWidth="1"/>
    <col min="9" max="9" width="18.140625" style="1" bestFit="1" customWidth="1"/>
    <col min="10" max="10" width="4.7109375" style="1" customWidth="1"/>
    <col min="11" max="11" width="10" style="1" bestFit="1" customWidth="1"/>
    <col min="12" max="12" width="9.140625" style="1"/>
    <col min="13" max="14" width="12.28515625" style="1" bestFit="1" customWidth="1"/>
    <col min="15" max="16384" width="9.140625" style="1"/>
  </cols>
  <sheetData>
    <row r="1" spans="1:9" ht="20.25" x14ac:dyDescent="0.3">
      <c r="A1" s="61" t="s">
        <v>61</v>
      </c>
    </row>
    <row r="2" spans="1:9" ht="15" x14ac:dyDescent="0.25">
      <c r="A2" s="21" t="s">
        <v>62</v>
      </c>
      <c r="G2" s="85" t="s">
        <v>63</v>
      </c>
      <c r="H2" s="85"/>
      <c r="I2" s="85"/>
    </row>
    <row r="3" spans="1:9" x14ac:dyDescent="0.2">
      <c r="A3" s="21" t="s">
        <v>65</v>
      </c>
      <c r="G3" s="85" t="s">
        <v>68</v>
      </c>
      <c r="H3" s="85"/>
      <c r="I3" s="85"/>
    </row>
    <row r="4" spans="1:9" x14ac:dyDescent="0.2">
      <c r="A4" s="21"/>
      <c r="G4" s="84" t="s">
        <v>69</v>
      </c>
      <c r="H4" s="84"/>
      <c r="I4" s="84"/>
    </row>
    <row r="5" spans="1:9" ht="21" thickBot="1" x14ac:dyDescent="0.35">
      <c r="A5" s="15"/>
      <c r="C5" s="65" t="s">
        <v>28</v>
      </c>
      <c r="D5" s="66" t="s">
        <v>72</v>
      </c>
      <c r="E5" s="66"/>
    </row>
    <row r="6" spans="1:9" ht="21" thickBot="1" x14ac:dyDescent="0.35">
      <c r="C6" s="65" t="s">
        <v>35</v>
      </c>
      <c r="D6" s="66" t="s">
        <v>71</v>
      </c>
      <c r="E6" s="66"/>
      <c r="F6" s="66"/>
      <c r="G6" s="66"/>
      <c r="H6" s="67"/>
      <c r="I6" s="67"/>
    </row>
    <row r="8" spans="1:9" ht="15" x14ac:dyDescent="0.25">
      <c r="A8" s="15"/>
    </row>
    <row r="9" spans="1:9" ht="15.75" thickBot="1" x14ac:dyDescent="0.3">
      <c r="A9" s="15" t="s">
        <v>27</v>
      </c>
      <c r="F9" s="41"/>
      <c r="G9" s="42"/>
    </row>
    <row r="10" spans="1:9" ht="15" x14ac:dyDescent="0.25">
      <c r="A10" s="16"/>
      <c r="F10" s="5" t="s">
        <v>45</v>
      </c>
      <c r="G10" s="5" t="s">
        <v>46</v>
      </c>
    </row>
    <row r="11" spans="1:9" ht="15" x14ac:dyDescent="0.25">
      <c r="A11" s="75">
        <v>1</v>
      </c>
      <c r="B11" s="1" t="s">
        <v>11</v>
      </c>
      <c r="I11" s="44">
        <v>0</v>
      </c>
    </row>
    <row r="12" spans="1:9" ht="9" customHeight="1" x14ac:dyDescent="0.25">
      <c r="A12" s="22"/>
      <c r="I12" s="7"/>
    </row>
    <row r="13" spans="1:9" ht="15" x14ac:dyDescent="0.25">
      <c r="A13" s="73">
        <v>2</v>
      </c>
      <c r="B13" s="1" t="s">
        <v>74</v>
      </c>
      <c r="I13" s="70">
        <v>0</v>
      </c>
    </row>
    <row r="14" spans="1:9" ht="15" x14ac:dyDescent="0.25">
      <c r="A14" s="22">
        <v>3</v>
      </c>
      <c r="B14" s="1" t="s">
        <v>75</v>
      </c>
      <c r="I14" s="70">
        <v>0</v>
      </c>
    </row>
    <row r="15" spans="1:9" ht="15" x14ac:dyDescent="0.25">
      <c r="A15" s="73">
        <v>4</v>
      </c>
      <c r="B15" s="1" t="s">
        <v>77</v>
      </c>
      <c r="I15" s="70">
        <v>0</v>
      </c>
    </row>
    <row r="16" spans="1:9" ht="15.75" thickBot="1" x14ac:dyDescent="0.3">
      <c r="A16" s="22">
        <v>5</v>
      </c>
      <c r="B16" s="1" t="s">
        <v>76</v>
      </c>
      <c r="I16" s="71">
        <v>0</v>
      </c>
    </row>
    <row r="17" spans="1:9" ht="15" x14ac:dyDescent="0.25">
      <c r="A17" s="22">
        <v>6</v>
      </c>
      <c r="B17" s="1" t="s">
        <v>34</v>
      </c>
      <c r="I17" s="72">
        <f>SUM(I13:I16)</f>
        <v>0</v>
      </c>
    </row>
    <row r="18" spans="1:9" ht="15" x14ac:dyDescent="0.25">
      <c r="A18" s="22"/>
      <c r="I18" s="7"/>
    </row>
    <row r="19" spans="1:9" ht="15.75" thickBot="1" x14ac:dyDescent="0.3">
      <c r="A19" s="74">
        <v>7</v>
      </c>
      <c r="B19" s="1" t="s">
        <v>23</v>
      </c>
      <c r="I19" s="57">
        <f>I11-I17</f>
        <v>0</v>
      </c>
    </row>
    <row r="20" spans="1:9" ht="15.75" thickTop="1" x14ac:dyDescent="0.25">
      <c r="A20" s="22"/>
    </row>
    <row r="21" spans="1:9" x14ac:dyDescent="0.2">
      <c r="E21" s="43" t="s">
        <v>64</v>
      </c>
      <c r="F21" s="23"/>
      <c r="G21" s="5"/>
      <c r="I21" s="5"/>
    </row>
    <row r="22" spans="1:9" x14ac:dyDescent="0.2">
      <c r="A22" s="5" t="s">
        <v>12</v>
      </c>
      <c r="C22" s="5" t="s">
        <v>31</v>
      </c>
      <c r="D22" s="5" t="s">
        <v>26</v>
      </c>
      <c r="E22" s="5" t="s">
        <v>49</v>
      </c>
      <c r="F22" s="5" t="s">
        <v>58</v>
      </c>
      <c r="G22" s="5" t="s">
        <v>29</v>
      </c>
      <c r="H22" s="5" t="s">
        <v>12</v>
      </c>
      <c r="I22" s="8" t="s">
        <v>13</v>
      </c>
    </row>
    <row r="23" spans="1:9" ht="15" thickBot="1" x14ac:dyDescent="0.25">
      <c r="A23" s="6" t="s">
        <v>14</v>
      </c>
      <c r="B23" s="2" t="s">
        <v>15</v>
      </c>
      <c r="C23" s="6" t="s">
        <v>32</v>
      </c>
      <c r="D23" s="6" t="s">
        <v>16</v>
      </c>
      <c r="E23" s="6" t="s">
        <v>25</v>
      </c>
      <c r="F23" s="6" t="s">
        <v>25</v>
      </c>
      <c r="G23" s="6" t="s">
        <v>24</v>
      </c>
      <c r="H23" s="6" t="s">
        <v>17</v>
      </c>
      <c r="I23" s="9" t="s">
        <v>18</v>
      </c>
    </row>
    <row r="24" spans="1:9" x14ac:dyDescent="0.2">
      <c r="A24" s="5"/>
      <c r="C24" s="24">
        <v>0</v>
      </c>
      <c r="D24" s="46">
        <v>0</v>
      </c>
      <c r="E24" s="68">
        <v>0</v>
      </c>
      <c r="F24" s="68">
        <v>0</v>
      </c>
      <c r="G24" s="48">
        <f>D24-SUM(E24:F24)</f>
        <v>0</v>
      </c>
      <c r="H24" s="83">
        <v>0</v>
      </c>
      <c r="I24" s="49">
        <f>G24*H24</f>
        <v>0</v>
      </c>
    </row>
    <row r="25" spans="1:9" x14ac:dyDescent="0.2">
      <c r="A25" s="5"/>
      <c r="C25" s="24">
        <v>0</v>
      </c>
      <c r="D25" s="46">
        <v>0</v>
      </c>
      <c r="E25" s="68">
        <v>0</v>
      </c>
      <c r="F25" s="68">
        <v>0</v>
      </c>
      <c r="G25" s="48">
        <f t="shared" ref="G25:G49" si="0">D25-SUM(E25:F25)</f>
        <v>0</v>
      </c>
      <c r="H25" s="83">
        <v>0</v>
      </c>
      <c r="I25" s="49">
        <f t="shared" ref="I25:I49" si="1">G25*H25</f>
        <v>0</v>
      </c>
    </row>
    <row r="26" spans="1:9" x14ac:dyDescent="0.2">
      <c r="A26" s="5"/>
      <c r="C26" s="24">
        <v>0</v>
      </c>
      <c r="D26" s="46">
        <v>0</v>
      </c>
      <c r="E26" s="68">
        <v>0</v>
      </c>
      <c r="F26" s="68">
        <v>0</v>
      </c>
      <c r="G26" s="48">
        <f t="shared" si="0"/>
        <v>0</v>
      </c>
      <c r="H26" s="83">
        <v>0</v>
      </c>
      <c r="I26" s="49">
        <f t="shared" si="1"/>
        <v>0</v>
      </c>
    </row>
    <row r="27" spans="1:9" x14ac:dyDescent="0.2">
      <c r="A27" s="5"/>
      <c r="C27" s="24">
        <v>0</v>
      </c>
      <c r="D27" s="46">
        <v>0</v>
      </c>
      <c r="E27" s="68">
        <v>0</v>
      </c>
      <c r="F27" s="68">
        <v>0</v>
      </c>
      <c r="G27" s="48">
        <f t="shared" si="0"/>
        <v>0</v>
      </c>
      <c r="H27" s="83">
        <v>0</v>
      </c>
      <c r="I27" s="49">
        <f>G27*H27</f>
        <v>0</v>
      </c>
    </row>
    <row r="28" spans="1:9" x14ac:dyDescent="0.2">
      <c r="A28" s="5"/>
      <c r="C28" s="24">
        <v>0</v>
      </c>
      <c r="D28" s="46">
        <v>0</v>
      </c>
      <c r="E28" s="68">
        <v>0</v>
      </c>
      <c r="F28" s="68">
        <v>0</v>
      </c>
      <c r="G28" s="48">
        <f t="shared" si="0"/>
        <v>0</v>
      </c>
      <c r="H28" s="83">
        <v>0</v>
      </c>
      <c r="I28" s="49">
        <f t="shared" si="1"/>
        <v>0</v>
      </c>
    </row>
    <row r="29" spans="1:9" x14ac:dyDescent="0.2">
      <c r="A29" s="5"/>
      <c r="C29" s="24">
        <v>0</v>
      </c>
      <c r="D29" s="46">
        <v>0</v>
      </c>
      <c r="E29" s="68">
        <v>0</v>
      </c>
      <c r="F29" s="68">
        <v>0</v>
      </c>
      <c r="G29" s="48">
        <f t="shared" si="0"/>
        <v>0</v>
      </c>
      <c r="H29" s="83">
        <v>0</v>
      </c>
      <c r="I29" s="49">
        <f t="shared" si="1"/>
        <v>0</v>
      </c>
    </row>
    <row r="30" spans="1:9" x14ac:dyDescent="0.2">
      <c r="A30" s="5"/>
      <c r="C30" s="24">
        <v>0</v>
      </c>
      <c r="D30" s="46">
        <v>0</v>
      </c>
      <c r="E30" s="68">
        <v>0</v>
      </c>
      <c r="F30" s="68">
        <v>0</v>
      </c>
      <c r="G30" s="48">
        <f t="shared" si="0"/>
        <v>0</v>
      </c>
      <c r="H30" s="83">
        <v>0</v>
      </c>
      <c r="I30" s="49">
        <f t="shared" si="1"/>
        <v>0</v>
      </c>
    </row>
    <row r="31" spans="1:9" x14ac:dyDescent="0.2">
      <c r="A31" s="5"/>
      <c r="C31" s="24">
        <v>0</v>
      </c>
      <c r="D31" s="46">
        <v>0</v>
      </c>
      <c r="E31" s="68">
        <v>0</v>
      </c>
      <c r="F31" s="68">
        <v>0</v>
      </c>
      <c r="G31" s="48">
        <f t="shared" si="0"/>
        <v>0</v>
      </c>
      <c r="H31" s="83">
        <v>0</v>
      </c>
      <c r="I31" s="49">
        <f t="shared" si="1"/>
        <v>0</v>
      </c>
    </row>
    <row r="32" spans="1:9" x14ac:dyDescent="0.2">
      <c r="A32" s="5"/>
      <c r="C32" s="24">
        <v>0</v>
      </c>
      <c r="D32" s="46">
        <v>0</v>
      </c>
      <c r="E32" s="68">
        <v>0</v>
      </c>
      <c r="F32" s="68">
        <v>0</v>
      </c>
      <c r="G32" s="48">
        <f t="shared" si="0"/>
        <v>0</v>
      </c>
      <c r="H32" s="83">
        <v>0</v>
      </c>
      <c r="I32" s="49">
        <f t="shared" si="1"/>
        <v>0</v>
      </c>
    </row>
    <row r="33" spans="1:9" x14ac:dyDescent="0.2">
      <c r="A33" s="5"/>
      <c r="C33" s="24">
        <v>0</v>
      </c>
      <c r="D33" s="46">
        <v>0</v>
      </c>
      <c r="E33" s="68">
        <v>0</v>
      </c>
      <c r="F33" s="68">
        <v>0</v>
      </c>
      <c r="G33" s="48">
        <f t="shared" si="0"/>
        <v>0</v>
      </c>
      <c r="H33" s="83">
        <v>0</v>
      </c>
      <c r="I33" s="49">
        <f t="shared" si="1"/>
        <v>0</v>
      </c>
    </row>
    <row r="34" spans="1:9" x14ac:dyDescent="0.2">
      <c r="A34" s="5"/>
      <c r="C34" s="24">
        <v>0</v>
      </c>
      <c r="D34" s="46">
        <v>0</v>
      </c>
      <c r="E34" s="68">
        <v>0</v>
      </c>
      <c r="F34" s="68">
        <v>0</v>
      </c>
      <c r="G34" s="48">
        <f t="shared" si="0"/>
        <v>0</v>
      </c>
      <c r="H34" s="83">
        <v>0</v>
      </c>
      <c r="I34" s="49">
        <f t="shared" si="1"/>
        <v>0</v>
      </c>
    </row>
    <row r="35" spans="1:9" x14ac:dyDescent="0.2">
      <c r="A35" s="5"/>
      <c r="C35" s="24">
        <v>0</v>
      </c>
      <c r="D35" s="46">
        <v>0</v>
      </c>
      <c r="E35" s="68">
        <v>0</v>
      </c>
      <c r="F35" s="68">
        <v>0</v>
      </c>
      <c r="G35" s="48">
        <f t="shared" si="0"/>
        <v>0</v>
      </c>
      <c r="H35" s="83">
        <v>0</v>
      </c>
      <c r="I35" s="49">
        <f t="shared" si="1"/>
        <v>0</v>
      </c>
    </row>
    <row r="36" spans="1:9" x14ac:dyDescent="0.2">
      <c r="A36" s="5"/>
      <c r="C36" s="24">
        <v>0</v>
      </c>
      <c r="D36" s="46">
        <v>0</v>
      </c>
      <c r="E36" s="68">
        <v>0</v>
      </c>
      <c r="F36" s="68">
        <v>0</v>
      </c>
      <c r="G36" s="48">
        <f t="shared" si="0"/>
        <v>0</v>
      </c>
      <c r="H36" s="83">
        <v>0</v>
      </c>
      <c r="I36" s="49">
        <f t="shared" si="1"/>
        <v>0</v>
      </c>
    </row>
    <row r="37" spans="1:9" x14ac:dyDescent="0.2">
      <c r="A37" s="5"/>
      <c r="C37" s="24">
        <v>0</v>
      </c>
      <c r="D37" s="46">
        <v>0</v>
      </c>
      <c r="E37" s="68">
        <v>0</v>
      </c>
      <c r="F37" s="68">
        <v>0</v>
      </c>
      <c r="G37" s="48">
        <f t="shared" si="0"/>
        <v>0</v>
      </c>
      <c r="H37" s="83">
        <v>0</v>
      </c>
      <c r="I37" s="49">
        <f t="shared" si="1"/>
        <v>0</v>
      </c>
    </row>
    <row r="38" spans="1:9" x14ac:dyDescent="0.2">
      <c r="A38" s="5"/>
      <c r="C38" s="24">
        <v>0</v>
      </c>
      <c r="D38" s="46">
        <v>0</v>
      </c>
      <c r="E38" s="68">
        <v>0</v>
      </c>
      <c r="F38" s="68">
        <v>0</v>
      </c>
      <c r="G38" s="48">
        <f t="shared" si="0"/>
        <v>0</v>
      </c>
      <c r="H38" s="83">
        <v>0</v>
      </c>
      <c r="I38" s="49">
        <f t="shared" si="1"/>
        <v>0</v>
      </c>
    </row>
    <row r="39" spans="1:9" x14ac:dyDescent="0.2">
      <c r="A39" s="5"/>
      <c r="C39" s="24">
        <v>0</v>
      </c>
      <c r="D39" s="46">
        <v>0</v>
      </c>
      <c r="E39" s="68">
        <v>0</v>
      </c>
      <c r="F39" s="68">
        <v>0</v>
      </c>
      <c r="G39" s="48">
        <f t="shared" si="0"/>
        <v>0</v>
      </c>
      <c r="H39" s="83">
        <v>0</v>
      </c>
      <c r="I39" s="49">
        <f t="shared" si="1"/>
        <v>0</v>
      </c>
    </row>
    <row r="40" spans="1:9" x14ac:dyDescent="0.2">
      <c r="A40" s="5"/>
      <c r="C40" s="24">
        <v>0</v>
      </c>
      <c r="D40" s="46">
        <v>0</v>
      </c>
      <c r="E40" s="68">
        <v>0</v>
      </c>
      <c r="F40" s="68">
        <v>0</v>
      </c>
      <c r="G40" s="48">
        <f t="shared" si="0"/>
        <v>0</v>
      </c>
      <c r="H40" s="83">
        <v>0</v>
      </c>
      <c r="I40" s="49">
        <f t="shared" si="1"/>
        <v>0</v>
      </c>
    </row>
    <row r="41" spans="1:9" x14ac:dyDescent="0.2">
      <c r="A41" s="5"/>
      <c r="C41" s="24">
        <v>0</v>
      </c>
      <c r="D41" s="46">
        <v>0</v>
      </c>
      <c r="E41" s="68">
        <v>0</v>
      </c>
      <c r="F41" s="68">
        <v>0</v>
      </c>
      <c r="G41" s="48">
        <f t="shared" si="0"/>
        <v>0</v>
      </c>
      <c r="H41" s="83">
        <v>0</v>
      </c>
      <c r="I41" s="49">
        <f t="shared" si="1"/>
        <v>0</v>
      </c>
    </row>
    <row r="42" spans="1:9" x14ac:dyDescent="0.2">
      <c r="A42" s="5"/>
      <c r="C42" s="24">
        <v>0</v>
      </c>
      <c r="D42" s="46">
        <v>0</v>
      </c>
      <c r="E42" s="68">
        <v>0</v>
      </c>
      <c r="F42" s="68">
        <v>0</v>
      </c>
      <c r="G42" s="48">
        <f t="shared" si="0"/>
        <v>0</v>
      </c>
      <c r="H42" s="83">
        <v>0</v>
      </c>
      <c r="I42" s="49">
        <f t="shared" si="1"/>
        <v>0</v>
      </c>
    </row>
    <row r="43" spans="1:9" x14ac:dyDescent="0.2">
      <c r="A43" s="5"/>
      <c r="C43" s="24">
        <v>0</v>
      </c>
      <c r="D43" s="46">
        <v>0</v>
      </c>
      <c r="E43" s="68">
        <v>0</v>
      </c>
      <c r="F43" s="68">
        <v>0</v>
      </c>
      <c r="G43" s="48">
        <f t="shared" si="0"/>
        <v>0</v>
      </c>
      <c r="H43" s="83">
        <v>0</v>
      </c>
      <c r="I43" s="49">
        <f t="shared" si="1"/>
        <v>0</v>
      </c>
    </row>
    <row r="44" spans="1:9" x14ac:dyDescent="0.2">
      <c r="A44" s="5"/>
      <c r="C44" s="24">
        <v>0</v>
      </c>
      <c r="D44" s="46">
        <v>0</v>
      </c>
      <c r="E44" s="68">
        <v>0</v>
      </c>
      <c r="F44" s="68">
        <v>0</v>
      </c>
      <c r="G44" s="48">
        <f t="shared" si="0"/>
        <v>0</v>
      </c>
      <c r="H44" s="83">
        <v>0</v>
      </c>
      <c r="I44" s="49">
        <f t="shared" si="1"/>
        <v>0</v>
      </c>
    </row>
    <row r="45" spans="1:9" x14ac:dyDescent="0.2">
      <c r="A45" s="5"/>
      <c r="C45" s="24">
        <v>0</v>
      </c>
      <c r="D45" s="46">
        <v>0</v>
      </c>
      <c r="E45" s="68">
        <v>0</v>
      </c>
      <c r="F45" s="68">
        <v>0</v>
      </c>
      <c r="G45" s="48">
        <f t="shared" si="0"/>
        <v>0</v>
      </c>
      <c r="H45" s="83">
        <v>0</v>
      </c>
      <c r="I45" s="49">
        <f t="shared" si="1"/>
        <v>0</v>
      </c>
    </row>
    <row r="46" spans="1:9" x14ac:dyDescent="0.2">
      <c r="A46" s="5"/>
      <c r="C46" s="24">
        <v>0</v>
      </c>
      <c r="D46" s="46">
        <v>0</v>
      </c>
      <c r="E46" s="68">
        <v>0</v>
      </c>
      <c r="F46" s="68">
        <v>0</v>
      </c>
      <c r="G46" s="48">
        <f t="shared" si="0"/>
        <v>0</v>
      </c>
      <c r="H46" s="83">
        <v>0</v>
      </c>
      <c r="I46" s="49">
        <f t="shared" si="1"/>
        <v>0</v>
      </c>
    </row>
    <row r="47" spans="1:9" x14ac:dyDescent="0.2">
      <c r="A47" s="5"/>
      <c r="C47" s="24">
        <v>0</v>
      </c>
      <c r="D47" s="46">
        <v>0</v>
      </c>
      <c r="E47" s="68">
        <v>0</v>
      </c>
      <c r="F47" s="68">
        <v>0</v>
      </c>
      <c r="G47" s="48">
        <f t="shared" si="0"/>
        <v>0</v>
      </c>
      <c r="H47" s="83">
        <v>0</v>
      </c>
      <c r="I47" s="49">
        <f t="shared" si="1"/>
        <v>0</v>
      </c>
    </row>
    <row r="48" spans="1:9" x14ac:dyDescent="0.2">
      <c r="A48" s="5"/>
      <c r="C48" s="24">
        <v>0</v>
      </c>
      <c r="D48" s="46">
        <v>0</v>
      </c>
      <c r="E48" s="68">
        <v>0</v>
      </c>
      <c r="F48" s="68">
        <v>0</v>
      </c>
      <c r="G48" s="48">
        <f t="shared" si="0"/>
        <v>0</v>
      </c>
      <c r="H48" s="83">
        <v>0</v>
      </c>
      <c r="I48" s="49">
        <f t="shared" si="1"/>
        <v>0</v>
      </c>
    </row>
    <row r="49" spans="1:14" x14ac:dyDescent="0.2">
      <c r="A49" s="5"/>
      <c r="C49" s="24">
        <v>0</v>
      </c>
      <c r="D49" s="46">
        <v>0</v>
      </c>
      <c r="E49" s="68">
        <v>0</v>
      </c>
      <c r="F49" s="68">
        <v>0</v>
      </c>
      <c r="G49" s="48">
        <f t="shared" si="0"/>
        <v>0</v>
      </c>
      <c r="H49" s="83">
        <v>0</v>
      </c>
      <c r="I49" s="49">
        <f t="shared" si="1"/>
        <v>0</v>
      </c>
    </row>
    <row r="50" spans="1:14" ht="15.75" thickBot="1" x14ac:dyDescent="0.3">
      <c r="A50" s="80">
        <v>8</v>
      </c>
      <c r="B50" s="81" t="s">
        <v>33</v>
      </c>
      <c r="C50" s="25">
        <f>SUM(C24:C49)</f>
        <v>0</v>
      </c>
      <c r="D50" s="58">
        <f>SUM(D24:D49)</f>
        <v>0</v>
      </c>
      <c r="E50" s="69">
        <f>SUM(E24:E49)</f>
        <v>0</v>
      </c>
      <c r="F50" s="69">
        <f>SUM(F24:F49)</f>
        <v>0</v>
      </c>
      <c r="G50" s="56">
        <f>SUM(G24:G49)</f>
        <v>0</v>
      </c>
      <c r="H50" s="36"/>
      <c r="I50" s="47">
        <f>IF(SUM(I24:I49)&gt;0,SUM(I24:I49),0)</f>
        <v>0</v>
      </c>
    </row>
    <row r="51" spans="1:14" ht="15.75" thickTop="1" x14ac:dyDescent="0.25">
      <c r="A51" s="22"/>
      <c r="C51" s="24"/>
      <c r="D51" s="62" t="s">
        <v>54</v>
      </c>
      <c r="E51" s="64" t="s">
        <v>55</v>
      </c>
      <c r="F51" s="64" t="s">
        <v>56</v>
      </c>
      <c r="G51" s="63" t="s">
        <v>57</v>
      </c>
      <c r="H51" s="35"/>
      <c r="I51" s="40"/>
    </row>
    <row r="52" spans="1:14" ht="15" x14ac:dyDescent="0.25">
      <c r="A52" s="22">
        <v>9</v>
      </c>
      <c r="B52" s="14" t="s">
        <v>30</v>
      </c>
      <c r="C52" s="14"/>
      <c r="D52" s="17"/>
      <c r="E52" s="3"/>
      <c r="F52" s="3"/>
      <c r="G52" s="3"/>
      <c r="H52" s="3"/>
      <c r="I52" s="18">
        <v>1</v>
      </c>
    </row>
    <row r="53" spans="1:14" ht="15" x14ac:dyDescent="0.25">
      <c r="A53" s="22">
        <v>10</v>
      </c>
      <c r="B53" s="1" t="s">
        <v>59</v>
      </c>
      <c r="D53" s="10"/>
      <c r="E53" s="3"/>
      <c r="F53" s="3"/>
      <c r="G53" s="3"/>
      <c r="H53" s="76" t="s">
        <v>50</v>
      </c>
      <c r="I53" s="52">
        <f>SUM(I50*I52)</f>
        <v>0</v>
      </c>
    </row>
    <row r="54" spans="1:14" x14ac:dyDescent="0.2">
      <c r="E54" s="3"/>
      <c r="F54" s="3"/>
      <c r="G54" s="3"/>
      <c r="H54" s="77"/>
      <c r="I54" s="7"/>
    </row>
    <row r="55" spans="1:14" ht="15" thickBot="1" x14ac:dyDescent="0.25">
      <c r="B55" s="1" t="s">
        <v>10</v>
      </c>
      <c r="E55" s="3"/>
      <c r="F55" s="3"/>
      <c r="G55" s="3"/>
      <c r="H55" s="77"/>
      <c r="I55" s="4">
        <v>2</v>
      </c>
    </row>
    <row r="56" spans="1:14" ht="15.75" thickBot="1" x14ac:dyDescent="0.3">
      <c r="B56" s="1" t="s">
        <v>53</v>
      </c>
      <c r="H56" s="76" t="s">
        <v>51</v>
      </c>
      <c r="I56" s="53">
        <f>I53*I55</f>
        <v>0</v>
      </c>
    </row>
    <row r="57" spans="1:14" ht="15" thickTop="1" x14ac:dyDescent="0.2">
      <c r="H57" s="37"/>
    </row>
    <row r="58" spans="1:14" ht="15" x14ac:dyDescent="0.25">
      <c r="E58" s="26"/>
      <c r="F58" s="26"/>
    </row>
    <row r="59" spans="1:14" ht="15" x14ac:dyDescent="0.25">
      <c r="B59" s="26" t="s">
        <v>67</v>
      </c>
      <c r="D59" s="26"/>
      <c r="E59" s="26"/>
      <c r="F59" s="26"/>
      <c r="H59" s="26"/>
    </row>
    <row r="60" spans="1:14" x14ac:dyDescent="0.2">
      <c r="D60" s="5" t="s">
        <v>0</v>
      </c>
      <c r="E60" s="5" t="s">
        <v>66</v>
      </c>
      <c r="F60" s="5" t="s">
        <v>1</v>
      </c>
    </row>
    <row r="61" spans="1:14" ht="15" thickBot="1" x14ac:dyDescent="0.25">
      <c r="B61" s="20" t="s">
        <v>2</v>
      </c>
      <c r="C61" s="2"/>
      <c r="D61" s="6" t="s">
        <v>3</v>
      </c>
      <c r="E61" s="6" t="s">
        <v>4</v>
      </c>
      <c r="F61" s="6" t="s">
        <v>5</v>
      </c>
    </row>
    <row r="62" spans="1:14" x14ac:dyDescent="0.2">
      <c r="B62" s="27" t="s">
        <v>6</v>
      </c>
      <c r="D62" s="28">
        <v>0</v>
      </c>
      <c r="E62" s="48">
        <f>IF(I56&gt;10000,10000,I56)</f>
        <v>0</v>
      </c>
      <c r="F62" s="48">
        <f>-D62*E62</f>
        <v>0</v>
      </c>
      <c r="K62" s="29"/>
      <c r="M62" s="30"/>
      <c r="N62" s="31"/>
    </row>
    <row r="63" spans="1:14" x14ac:dyDescent="0.2">
      <c r="B63" s="27" t="s">
        <v>7</v>
      </c>
      <c r="D63" s="28">
        <v>9.0999999999999998E-2</v>
      </c>
      <c r="E63" s="48">
        <f>IF(I56&gt;200000,190000,I56-E62)</f>
        <v>0</v>
      </c>
      <c r="F63" s="48">
        <f>-D63*E63</f>
        <v>0</v>
      </c>
      <c r="K63" s="29"/>
      <c r="M63" s="30"/>
      <c r="N63" s="31"/>
    </row>
    <row r="64" spans="1:14" x14ac:dyDescent="0.2">
      <c r="B64" s="21" t="s">
        <v>8</v>
      </c>
      <c r="D64" s="28">
        <v>0.113</v>
      </c>
      <c r="E64" s="48">
        <f>IF(I56&gt;1750000,1550000,I56-E62-E63)</f>
        <v>0</v>
      </c>
      <c r="F64" s="48">
        <f>-D64*E64</f>
        <v>0</v>
      </c>
      <c r="K64" s="29"/>
      <c r="M64" s="30"/>
      <c r="N64" s="31"/>
    </row>
    <row r="65" spans="1:14" ht="15" thickBot="1" x14ac:dyDescent="0.25">
      <c r="B65" s="20" t="s">
        <v>9</v>
      </c>
      <c r="C65" s="2"/>
      <c r="D65" s="59">
        <v>0.123</v>
      </c>
      <c r="E65" s="50">
        <f>IF(I56&gt;1750000,I56-1750000,0)</f>
        <v>0</v>
      </c>
      <c r="F65" s="48">
        <f>-D65*E65</f>
        <v>0</v>
      </c>
      <c r="K65" s="29"/>
      <c r="M65" s="30"/>
      <c r="N65" s="31"/>
    </row>
    <row r="66" spans="1:14" ht="15.75" thickBot="1" x14ac:dyDescent="0.3">
      <c r="B66" s="45"/>
      <c r="D66" s="76" t="s">
        <v>51</v>
      </c>
      <c r="E66" s="53">
        <f>SUM(E62:E65)</f>
        <v>0</v>
      </c>
      <c r="F66" s="51">
        <f>SUM(F62:F65)</f>
        <v>0</v>
      </c>
      <c r="M66" s="31"/>
      <c r="N66" s="31"/>
    </row>
    <row r="67" spans="1:14" ht="15.75" thickTop="1" thickBot="1" x14ac:dyDescent="0.25">
      <c r="F67" s="11">
        <v>0.5</v>
      </c>
      <c r="N67" s="32"/>
    </row>
    <row r="68" spans="1:14" ht="15.75" thickBot="1" x14ac:dyDescent="0.3">
      <c r="F68" s="55">
        <f>+F66*F67</f>
        <v>0</v>
      </c>
      <c r="G68" s="15" t="s">
        <v>52</v>
      </c>
      <c r="N68" s="31"/>
    </row>
    <row r="69" spans="1:14" ht="15" thickTop="1" x14ac:dyDescent="0.2">
      <c r="G69" s="40"/>
    </row>
    <row r="70" spans="1:14" x14ac:dyDescent="0.2">
      <c r="E70" s="5"/>
    </row>
    <row r="71" spans="1:14" ht="15" x14ac:dyDescent="0.25">
      <c r="A71" s="22">
        <v>11</v>
      </c>
      <c r="B71" s="1" t="s">
        <v>60</v>
      </c>
      <c r="G71" s="39"/>
      <c r="H71" s="76" t="s">
        <v>50</v>
      </c>
      <c r="I71" s="38">
        <f>I53</f>
        <v>0</v>
      </c>
      <c r="N71" s="31"/>
    </row>
    <row r="72" spans="1:14" ht="15.75" thickBot="1" x14ac:dyDescent="0.3">
      <c r="A72" s="22">
        <v>12</v>
      </c>
      <c r="B72" s="1" t="s">
        <v>19</v>
      </c>
      <c r="H72" s="76" t="s">
        <v>52</v>
      </c>
      <c r="I72" s="54">
        <f>F68</f>
        <v>0</v>
      </c>
      <c r="N72" s="31"/>
    </row>
    <row r="73" spans="1:14" ht="15" x14ac:dyDescent="0.25">
      <c r="A73" s="22"/>
      <c r="I73" s="7"/>
    </row>
    <row r="74" spans="1:14" ht="15" x14ac:dyDescent="0.25">
      <c r="A74" s="22">
        <v>13</v>
      </c>
      <c r="B74" s="1" t="s">
        <v>20</v>
      </c>
      <c r="I74" s="46">
        <f>SUM(I71:I73)</f>
        <v>0</v>
      </c>
      <c r="N74" s="3"/>
    </row>
    <row r="75" spans="1:14" ht="15.75" thickBot="1" x14ac:dyDescent="0.3">
      <c r="A75" s="22">
        <v>14</v>
      </c>
      <c r="B75" s="1" t="s">
        <v>21</v>
      </c>
      <c r="I75" s="12">
        <v>0.02</v>
      </c>
    </row>
    <row r="76" spans="1:14" ht="15.75" thickBot="1" x14ac:dyDescent="0.3">
      <c r="A76" s="22">
        <v>15</v>
      </c>
      <c r="B76" s="22" t="s">
        <v>22</v>
      </c>
      <c r="I76" s="86">
        <f>+I74*I75</f>
        <v>0</v>
      </c>
      <c r="N76" s="33"/>
    </row>
    <row r="77" spans="1:14" ht="15" x14ac:dyDescent="0.25">
      <c r="I77" s="13"/>
      <c r="N77" s="33"/>
    </row>
    <row r="78" spans="1:14" ht="15" x14ac:dyDescent="0.25">
      <c r="B78" s="79" t="s">
        <v>70</v>
      </c>
      <c r="F78" s="19"/>
    </row>
    <row r="79" spans="1:14" ht="15.75" customHeight="1" x14ac:dyDescent="0.25">
      <c r="B79" s="60" t="s">
        <v>36</v>
      </c>
      <c r="C79" s="19"/>
      <c r="D79" s="19"/>
      <c r="E79" s="19"/>
      <c r="F79" s="34"/>
      <c r="G79" s="19"/>
      <c r="H79" s="19"/>
      <c r="I79" s="19"/>
    </row>
    <row r="80" spans="1:14" x14ac:dyDescent="0.2">
      <c r="B80" s="21" t="s">
        <v>44</v>
      </c>
      <c r="C80" s="34" t="s">
        <v>43</v>
      </c>
      <c r="D80" s="34"/>
    </row>
    <row r="81" spans="2:11" x14ac:dyDescent="0.2">
      <c r="B81" s="21" t="s">
        <v>37</v>
      </c>
      <c r="C81" s="34" t="s">
        <v>42</v>
      </c>
      <c r="D81" s="34"/>
      <c r="F81" s="1" t="s">
        <v>39</v>
      </c>
      <c r="I81" s="37" t="s">
        <v>73</v>
      </c>
      <c r="J81" s="37"/>
    </row>
    <row r="82" spans="2:11" x14ac:dyDescent="0.2">
      <c r="B82" s="21" t="s">
        <v>38</v>
      </c>
      <c r="C82" s="34" t="s">
        <v>41</v>
      </c>
      <c r="F82" s="1" t="s">
        <v>40</v>
      </c>
      <c r="I82" s="78" t="s">
        <v>69</v>
      </c>
      <c r="J82" s="82"/>
      <c r="K82" s="82"/>
    </row>
  </sheetData>
  <mergeCells count="3">
    <mergeCell ref="G4:I4"/>
    <mergeCell ref="G2:I2"/>
    <mergeCell ref="G3:I3"/>
  </mergeCells>
  <hyperlinks>
    <hyperlink ref="C82" r:id="rId1" xr:uid="{714261F4-BD3D-45B7-AF27-CFA7602FF695}"/>
    <hyperlink ref="C81" r:id="rId2" xr:uid="{07D88DD1-B796-4587-BFAD-98D30F17A7F9}"/>
    <hyperlink ref="C80" r:id="rId3" xr:uid="{A379CE18-A3B3-4A55-96AE-A9125D7DD6D7}"/>
    <hyperlink ref="G4" r:id="rId4" xr:uid="{5386CD5E-556F-4608-B1EB-3AC8D9F82894}"/>
    <hyperlink ref="I82" r:id="rId5" xr:uid="{DDEA06E2-E304-4083-ADC5-6E4620586CA1}"/>
  </hyperlinks>
  <printOptions horizontalCentered="1"/>
  <pageMargins left="0.5" right="0.5" top="0.75" bottom="0.75" header="0.3" footer="0.3"/>
  <pageSetup scale="57" orientation="portrait" r:id="rId6"/>
  <headerFooter alignWithMargins="0">
    <oddFooter>&amp;LIC-4010A v3 (FEB 2023)&amp;CSemi-Annual Workers' Compensation Premium Tax Calculation Worksheet&amp;RCurrent copy on www.iic.idaho.gov 
"Find  a Form"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Select June or December" prompt="June or December" xr:uid="{597BD650-D4EC-4774-91D7-BBCDF9FFFCE1}">
          <x14:formula1>
            <xm:f>Code!$A$1:$A$2</xm:f>
          </x14:formula1>
          <xm:sqref>F9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2BDF4-C11D-4A14-BCC4-30D4EA023B83}">
  <dimension ref="A1:A2"/>
  <sheetViews>
    <sheetView workbookViewId="0">
      <selection activeCell="A3" sqref="A3"/>
    </sheetView>
  </sheetViews>
  <sheetFormatPr defaultRowHeight="12.75" x14ac:dyDescent="0.2"/>
  <sheetData>
    <row r="1" spans="1:1" x14ac:dyDescent="0.2">
      <c r="A1" t="s">
        <v>47</v>
      </c>
    </row>
    <row r="2" spans="1:1" x14ac:dyDescent="0.2">
      <c r="A2" t="s">
        <v>48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C3D2B28608B54B8199496EA6DFFE43" ma:contentTypeVersion="8" ma:contentTypeDescription="Create a new document." ma:contentTypeScope="" ma:versionID="1dc7147d251e920644609524de884c5b">
  <xsd:schema xmlns:xsd="http://www.w3.org/2001/XMLSchema" xmlns:xs="http://www.w3.org/2001/XMLSchema" xmlns:p="http://schemas.microsoft.com/office/2006/metadata/properties" xmlns:ns2="d10d6a3f-5cfc-4277-87ba-ce8fa16ea15f" xmlns:ns3="786723fd-9950-4a51-81eb-81d0a6435b3d" targetNamespace="http://schemas.microsoft.com/office/2006/metadata/properties" ma:root="true" ma:fieldsID="0cf9c50699a3be27bd9067171d71c607" ns2:_="" ns3:_="">
    <xsd:import namespace="d10d6a3f-5cfc-4277-87ba-ce8fa16ea15f"/>
    <xsd:import namespace="786723fd-9950-4a51-81eb-81d0a6435b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d6a3f-5cfc-4277-87ba-ce8fa16ea1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723fd-9950-4a51-81eb-81d0a6435b3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30F672-8A4C-46A4-B92C-5CA215D287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FA273C-EB9B-4BC8-913E-420C96E451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0d6a3f-5cfc-4277-87ba-ce8fa16ea15f"/>
    <ds:schemaRef ds:uri="786723fd-9950-4a51-81eb-81d0a6435b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IC-4010a</vt:lpstr>
      <vt:lpstr>Code</vt:lpstr>
      <vt:lpstr>'IC-4010a'!Print_Area</vt:lpstr>
      <vt:lpstr>'IC-4010a'!Print_Titles</vt:lpstr>
    </vt:vector>
  </TitlesOfParts>
  <Company>Idaho Industrial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M. Johnson</dc:creator>
  <cp:lastModifiedBy>Pace, Alan</cp:lastModifiedBy>
  <cp:lastPrinted>2023-02-17T00:07:25Z</cp:lastPrinted>
  <dcterms:created xsi:type="dcterms:W3CDTF">1999-02-18T21:41:41Z</dcterms:created>
  <dcterms:modified xsi:type="dcterms:W3CDTF">2023-02-17T00:07:43Z</dcterms:modified>
</cp:coreProperties>
</file>